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CloudStation\JEES\JEES Reports\Commercial Reports\FRSS General IAQ\"/>
    </mc:Choice>
  </mc:AlternateContent>
  <xr:revisionPtr revIDLastSave="0" documentId="13_ncr:1_{A440A962-917B-4D02-90D4-88B283A12F4A}" xr6:coauthVersionLast="45" xr6:coauthVersionMax="45" xr10:uidLastSave="{00000000-0000-0000-0000-000000000000}"/>
  <bookViews>
    <workbookView xWindow="-108" yWindow="-108" windowWidth="23256" windowHeight="12576" tabRatio="384" xr2:uid="{00000000-000D-0000-FFFF-FFFF00000000}"/>
  </bookViews>
  <sheets>
    <sheet name="Stone" sheetId="14" r:id="rId1"/>
    <sheet name="Fonseca" sheetId="13" r:id="rId2"/>
    <sheet name="Kuss" sheetId="12" r:id="rId3"/>
    <sheet name="Doran" sheetId="11" r:id="rId4"/>
    <sheet name="Morton" sheetId="10" r:id="rId5"/>
    <sheet name="Tansey" sheetId="9" r:id="rId6"/>
    <sheet name="Spencer Borden" sheetId="7" r:id="rId7"/>
  </sheets>
  <definedNames>
    <definedName name="_xlnm.Print_Area" localSheetId="3">Doran!$A$1:$H$19</definedName>
    <definedName name="_xlnm.Print_Area" localSheetId="1">Fonseca!$A$1:$H$18</definedName>
    <definedName name="_xlnm.Print_Area" localSheetId="2">Kuss!$A$1:$G$19</definedName>
    <definedName name="_xlnm.Print_Area" localSheetId="4">Morton!$A$1:$D$19</definedName>
    <definedName name="_xlnm.Print_Area" localSheetId="6">'Spencer Borden'!$A$1:$J$18</definedName>
    <definedName name="_xlnm.Print_Area" localSheetId="0">Stone!$A$1:$J$19</definedName>
    <definedName name="_xlnm.Print_Area" localSheetId="5">Tansey!$A$1:$F$17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4" l="1"/>
  <c r="B11" i="12" l="1"/>
  <c r="B11" i="11"/>
  <c r="B11" i="10"/>
  <c r="J13" i="14"/>
  <c r="I13" i="14"/>
  <c r="H13" i="14"/>
  <c r="G13" i="14"/>
  <c r="F13" i="14"/>
  <c r="E13" i="14"/>
  <c r="D13" i="14"/>
  <c r="C13" i="14"/>
  <c r="B10" i="14"/>
  <c r="B9" i="14"/>
  <c r="B8" i="14"/>
  <c r="H12" i="13"/>
  <c r="G12" i="13"/>
  <c r="F12" i="13"/>
  <c r="E12" i="13"/>
  <c r="D12" i="13"/>
  <c r="C12" i="13"/>
  <c r="B10" i="13"/>
  <c r="B9" i="13"/>
  <c r="B8" i="13"/>
  <c r="G13" i="12"/>
  <c r="F13" i="12"/>
  <c r="E13" i="12"/>
  <c r="D13" i="12"/>
  <c r="C13" i="12"/>
  <c r="B10" i="12"/>
  <c r="B9" i="12"/>
  <c r="B8" i="12"/>
  <c r="H13" i="11"/>
  <c r="G13" i="11"/>
  <c r="F13" i="11"/>
  <c r="E13" i="11"/>
  <c r="D13" i="11"/>
  <c r="C13" i="11"/>
  <c r="B10" i="11"/>
  <c r="B9" i="11"/>
  <c r="D13" i="10"/>
  <c r="C13" i="10"/>
  <c r="B10" i="10"/>
  <c r="B9" i="10"/>
  <c r="B8" i="10"/>
  <c r="F11" i="9"/>
  <c r="E11" i="9"/>
  <c r="D11" i="9"/>
  <c r="C11" i="9"/>
  <c r="B9" i="9"/>
  <c r="B8" i="9"/>
  <c r="B13" i="14" l="1"/>
  <c r="B12" i="13"/>
  <c r="B13" i="12"/>
  <c r="B13" i="11"/>
  <c r="B13" i="10"/>
  <c r="B11" i="9"/>
  <c r="J12" i="7"/>
  <c r="I12" i="7"/>
  <c r="D12" i="7"/>
  <c r="G12" i="7"/>
  <c r="B10" i="7" l="1"/>
  <c r="C12" i="7" l="1"/>
  <c r="F12" i="7" l="1"/>
  <c r="E12" i="7" l="1"/>
  <c r="B9" i="7" l="1"/>
  <c r="B8" i="7"/>
  <c r="H12" i="7"/>
  <c r="B12" i="7" l="1"/>
</calcChain>
</file>

<file path=xl/sharedStrings.xml><?xml version="1.0" encoding="utf-8"?>
<sst xmlns="http://schemas.openxmlformats.org/spreadsheetml/2006/main" count="214" uniqueCount="67">
  <si>
    <t>Notes:</t>
  </si>
  <si>
    <t>SAMPLE NUMBER &amp; LOCATION</t>
  </si>
  <si>
    <t>AIR SAMPLE MOLD SPORE RESULTS</t>
  </si>
  <si>
    <t>SAMPLE AVERAGES:</t>
  </si>
  <si>
    <t>&lt;1</t>
  </si>
  <si>
    <t>3.  Any elevated results typically associated with air quality complaints have been highlighted.</t>
  </si>
  <si>
    <r>
      <t>TOTAL CT/M</t>
    </r>
    <r>
      <rPr>
        <b/>
        <vertAlign val="superscript"/>
        <sz val="16"/>
        <rFont val="Times New Roman"/>
        <family val="1"/>
      </rPr>
      <t>3</t>
    </r>
  </si>
  <si>
    <r>
      <t>PENICILLIUM/ ASPERGILLUS CT/M</t>
    </r>
    <r>
      <rPr>
        <b/>
        <vertAlign val="superscript"/>
        <sz val="14"/>
        <rFont val="Times New Roman"/>
        <family val="1"/>
      </rPr>
      <t>3</t>
    </r>
  </si>
  <si>
    <t>2.  Any fungi which is an opportunistic pathogen at an elevated level has been highlighted.</t>
  </si>
  <si>
    <r>
      <t>1. CT/M</t>
    </r>
    <r>
      <rPr>
        <b/>
        <vertAlign val="superscript"/>
        <sz val="16"/>
        <rFont val="Times New Roman"/>
        <family val="1"/>
      </rPr>
      <t>3</t>
    </r>
    <r>
      <rPr>
        <b/>
        <sz val="16"/>
        <rFont val="Times New Roman"/>
        <family val="1"/>
      </rPr>
      <t xml:space="preserve"> = spore count per cubic meter.   Field blank sample results are in counts only.</t>
    </r>
  </si>
  <si>
    <r>
      <t>BASIDIOSPORES CT/M</t>
    </r>
    <r>
      <rPr>
        <b/>
        <vertAlign val="superscript"/>
        <sz val="14"/>
        <rFont val="Times New Roman"/>
        <family val="1"/>
      </rPr>
      <t>3</t>
    </r>
  </si>
  <si>
    <r>
      <t>ASCOSPORES CT/M</t>
    </r>
    <r>
      <rPr>
        <b/>
        <vertAlign val="superscript"/>
        <sz val="14"/>
        <rFont val="Times New Roman"/>
        <family val="1"/>
      </rPr>
      <t>3</t>
    </r>
  </si>
  <si>
    <t>4. The ambient air sample total includes spore types not found in the school and they are not listed.</t>
  </si>
  <si>
    <r>
      <t>CLADOSPORIUM CT/M</t>
    </r>
    <r>
      <rPr>
        <b/>
        <vertAlign val="superscript"/>
        <sz val="14"/>
        <rFont val="Times New Roman"/>
        <family val="1"/>
      </rPr>
      <t>3</t>
    </r>
  </si>
  <si>
    <r>
      <t>RUSTS CT/M</t>
    </r>
    <r>
      <rPr>
        <b/>
        <vertAlign val="superscript"/>
        <sz val="14"/>
        <rFont val="Times New Roman"/>
        <family val="1"/>
      </rPr>
      <t>3</t>
    </r>
  </si>
  <si>
    <r>
      <t>CURVULARIA CT/M</t>
    </r>
    <r>
      <rPr>
        <b/>
        <vertAlign val="superscript"/>
        <sz val="14"/>
        <rFont val="Times New Roman"/>
        <family val="1"/>
      </rPr>
      <t>3</t>
    </r>
  </si>
  <si>
    <r>
      <t>ALTERNARIA CT/M</t>
    </r>
    <r>
      <rPr>
        <b/>
        <vertAlign val="superscript"/>
        <sz val="14"/>
        <rFont val="Times New Roman"/>
        <family val="1"/>
      </rPr>
      <t>3</t>
    </r>
  </si>
  <si>
    <r>
      <t>PITHOMYCES CT/M</t>
    </r>
    <r>
      <rPr>
        <b/>
        <vertAlign val="superscript"/>
        <sz val="14"/>
        <rFont val="Times New Roman"/>
        <family val="1"/>
      </rPr>
      <t>3</t>
    </r>
  </si>
  <si>
    <r>
      <t>SMUTS/ MYXOMYCETES/ PERICONIA CT/M</t>
    </r>
    <r>
      <rPr>
        <b/>
        <vertAlign val="superscript"/>
        <sz val="14"/>
        <rFont val="Times New Roman"/>
        <family val="1"/>
      </rPr>
      <t>3</t>
    </r>
  </si>
  <si>
    <t>SPENCER BORDEN SCHOOL</t>
  </si>
  <si>
    <t>FALL RIVER, MASSACHUSETTS</t>
  </si>
  <si>
    <t>THURDAY, AUGUST 20 - 2020</t>
  </si>
  <si>
    <t>FRSS-BLK, Field Blank from the Parking Lot</t>
  </si>
  <si>
    <t>SB-2, Room 218 by Unit Ventilator</t>
  </si>
  <si>
    <t>SB-3, Room 101 by Dry Erase Board</t>
  </si>
  <si>
    <t>SB-AMB, Ambient Air by the Parking Lot</t>
  </si>
  <si>
    <t>SB-1, Hallway by Room 205</t>
  </si>
  <si>
    <t>TANSEY SCHOOL</t>
  </si>
  <si>
    <t>T-1, Room 102 by the Unit Ventilator</t>
  </si>
  <si>
    <t>T-2, Hallway by Room 104</t>
  </si>
  <si>
    <t>MORTON SCHOOL</t>
  </si>
  <si>
    <t>M-1, Room 209 by the Unit Ventilator</t>
  </si>
  <si>
    <t>M-2, Hallway Outside Room 209</t>
  </si>
  <si>
    <t>M-3, Center of Room 101</t>
  </si>
  <si>
    <t>M-4, Room B02 by Teacher's Desk</t>
  </si>
  <si>
    <t>M-AMB, Ambient Air by School Entrance</t>
  </si>
  <si>
    <t>DORAN SCHOOL</t>
  </si>
  <si>
    <t>TUESDAY, AUGUST 25 - 2020</t>
  </si>
  <si>
    <t>D-BLK, Field Blank from Room G36</t>
  </si>
  <si>
    <t>D-1, Room G36 by Teacher's Desk</t>
  </si>
  <si>
    <t>D-2, Hallway by Main Office</t>
  </si>
  <si>
    <t>D-3, Room 115 by North Window</t>
  </si>
  <si>
    <t>D-4, Room 236 by Exterior Wall</t>
  </si>
  <si>
    <t>D-AMB, Ambient Air by Front Entrance</t>
  </si>
  <si>
    <t>&lt;10</t>
  </si>
  <si>
    <t>KUSS SCHOOL</t>
  </si>
  <si>
    <t>K-BLK, Field Blank rom the Library</t>
  </si>
  <si>
    <t>K-1, Room A133 Teacher's Desk</t>
  </si>
  <si>
    <t>K-2, Room B214 by Dry Erase Board</t>
  </si>
  <si>
    <t>K-3, Room A33 by Library Window</t>
  </si>
  <si>
    <t>K4, Hallway Outside the Library</t>
  </si>
  <si>
    <t>K-AMB, Ambient Air by Front Entrance</t>
  </si>
  <si>
    <r>
      <t>OTHER BROWN CT/M</t>
    </r>
    <r>
      <rPr>
        <b/>
        <vertAlign val="superscript"/>
        <sz val="14"/>
        <rFont val="Times New Roman"/>
        <family val="1"/>
      </rPr>
      <t>3</t>
    </r>
  </si>
  <si>
    <t>FONSECA SCHOOL</t>
  </si>
  <si>
    <t>WEDNESDAY, AUGUST 26 - 2020</t>
  </si>
  <si>
    <t>F-BLK, Field Blank from Room 123</t>
  </si>
  <si>
    <t>F-1, Room 123 by the Unit Ventilaor</t>
  </si>
  <si>
    <t>F-2, Hallway Outside Room 123</t>
  </si>
  <si>
    <t>F-3,  Room 242 Lab Area</t>
  </si>
  <si>
    <t>F-AMB, Ambient Air by the Parking Lot</t>
  </si>
  <si>
    <t>STONE SCHOOL</t>
  </si>
  <si>
    <t>S-BLK, Field Blank Room 104</t>
  </si>
  <si>
    <t>S-1, Center of Room 104</t>
  </si>
  <si>
    <t>S-2, Room 202 Tope of Teacher's Desk</t>
  </si>
  <si>
    <t>S-3, Hallway by Room 202</t>
  </si>
  <si>
    <t>S-4, Room 307 by the Entrance</t>
  </si>
  <si>
    <t>S-AMB, Ambient Air by the Parking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</si>
</sst>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7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b/>
      <sz val="3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vertAlign val="superscript"/>
      <sz val="16"/>
      <name val="Times New Roman"/>
      <family val="1"/>
    </font>
    <font>
      <sz val="8"/>
      <name val="Arial"/>
      <family val="2"/>
    </font>
    <font>
      <b/>
      <sz val="32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u/>
      <sz val="16"/>
      <name val="Times New Roman"/>
      <family val="1"/>
    </font>
    <font>
      <b/>
      <u/>
      <sz val="26"/>
      <name val="Times New Roman"/>
      <family val="1"/>
    </font>
    <font>
      <b/>
      <u/>
      <sz val="24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2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Continuous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right" wrapText="1"/>
    </xf>
    <xf numFmtId="1" fontId="4" fillId="9" borderId="7" xfId="0" applyNumberFormat="1" applyFont="1" applyFill="1" applyBorder="1" applyAlignment="1">
      <alignment horizontal="center"/>
    </xf>
    <xf numFmtId="1" fontId="4" fillId="9" borderId="8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right" wrapText="1"/>
    </xf>
    <xf numFmtId="1" fontId="4" fillId="11" borderId="7" xfId="0" applyNumberFormat="1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right" wrapText="1"/>
    </xf>
    <xf numFmtId="1" fontId="4" fillId="13" borderId="7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1" fontId="4" fillId="13" borderId="11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Continuous" vertical="center"/>
    </xf>
    <xf numFmtId="164" fontId="15" fillId="0" borderId="0" xfId="0" applyNumberFormat="1" applyFont="1" applyFill="1" applyBorder="1" applyAlignment="1">
      <alignment horizontal="centerContinuous" vertical="center"/>
    </xf>
    <xf numFmtId="0" fontId="2" fillId="14" borderId="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right" wrapText="1"/>
    </xf>
    <xf numFmtId="1" fontId="4" fillId="15" borderId="7" xfId="0" applyNumberFormat="1" applyFont="1" applyFill="1" applyBorder="1" applyAlignment="1">
      <alignment horizontal="center"/>
    </xf>
    <xf numFmtId="1" fontId="4" fillId="15" borderId="8" xfId="0" applyNumberFormat="1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right" wrapText="1"/>
    </xf>
    <xf numFmtId="1" fontId="4" fillId="17" borderId="7" xfId="0" applyNumberFormat="1" applyFont="1" applyFill="1" applyBorder="1" applyAlignment="1">
      <alignment horizontal="center"/>
    </xf>
    <xf numFmtId="1" fontId="4" fillId="17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D083-E5E8-473A-93E8-CE985F83758B}">
  <sheetPr>
    <pageSetUpPr fitToPage="1"/>
  </sheetPr>
  <dimension ref="A1:J24"/>
  <sheetViews>
    <sheetView tabSelected="1" zoomScale="50" workbookViewId="0">
      <selection activeCell="G11" sqref="G11"/>
    </sheetView>
  </sheetViews>
  <sheetFormatPr defaultRowHeight="13.2" x14ac:dyDescent="0.25"/>
  <cols>
    <col min="1" max="1" width="40.109375" customWidth="1"/>
    <col min="2" max="2" width="17.21875" customWidth="1"/>
    <col min="3" max="3" width="19.44140625" customWidth="1"/>
    <col min="4" max="4" width="20.77734375" customWidth="1"/>
    <col min="5" max="5" width="24.33203125" customWidth="1"/>
    <col min="6" max="6" width="23.88671875" customWidth="1"/>
    <col min="7" max="7" width="19.21875" customWidth="1"/>
    <col min="8" max="8" width="21.44140625" customWidth="1"/>
    <col min="9" max="9" width="19.88671875" customWidth="1"/>
    <col min="10" max="10" width="24.77734375" customWidth="1"/>
  </cols>
  <sheetData>
    <row r="1" spans="1:10" ht="45" customHeight="1" x14ac:dyDescent="0.25">
      <c r="B1" s="4"/>
      <c r="C1" s="14"/>
      <c r="D1" s="14"/>
      <c r="E1" s="25" t="s">
        <v>60</v>
      </c>
      <c r="G1" s="16"/>
      <c r="H1" s="4"/>
      <c r="I1" s="4"/>
      <c r="J1" s="4"/>
    </row>
    <row r="2" spans="1:10" ht="45" customHeight="1" x14ac:dyDescent="0.25">
      <c r="B2" s="4"/>
      <c r="C2" s="14"/>
      <c r="D2" s="14"/>
      <c r="E2" s="25" t="s">
        <v>20</v>
      </c>
      <c r="G2" s="16"/>
      <c r="H2" s="4"/>
      <c r="I2" s="4"/>
      <c r="J2" s="4"/>
    </row>
    <row r="3" spans="1:10" ht="45" customHeight="1" x14ac:dyDescent="0.25">
      <c r="B3" s="4"/>
      <c r="C3" s="14"/>
      <c r="D3" s="14"/>
      <c r="E3" s="25" t="s">
        <v>2</v>
      </c>
      <c r="G3" s="16"/>
      <c r="H3" s="4"/>
      <c r="I3" s="4"/>
      <c r="J3" s="4"/>
    </row>
    <row r="4" spans="1:10" ht="45" customHeight="1" x14ac:dyDescent="0.25">
      <c r="B4" s="4"/>
      <c r="C4" s="15"/>
      <c r="D4" s="15"/>
      <c r="E4" s="26" t="s">
        <v>54</v>
      </c>
      <c r="G4" s="16"/>
      <c r="H4" s="4"/>
      <c r="I4" s="4"/>
      <c r="J4" s="4"/>
    </row>
    <row r="5" spans="1:10" s="3" customFormat="1" ht="51.6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05" customHeight="1" thickTop="1" thickBot="1" x14ac:dyDescent="0.3">
      <c r="A6" s="69" t="s">
        <v>1</v>
      </c>
      <c r="B6" s="70" t="s">
        <v>6</v>
      </c>
      <c r="C6" s="71" t="s">
        <v>16</v>
      </c>
      <c r="D6" s="71" t="s">
        <v>11</v>
      </c>
      <c r="E6" s="71" t="s">
        <v>10</v>
      </c>
      <c r="F6" s="71" t="s">
        <v>13</v>
      </c>
      <c r="G6" s="71" t="s">
        <v>15</v>
      </c>
      <c r="H6" s="71" t="s">
        <v>7</v>
      </c>
      <c r="I6" s="71" t="s">
        <v>17</v>
      </c>
      <c r="J6" s="72" t="s">
        <v>18</v>
      </c>
    </row>
    <row r="7" spans="1:10" ht="105" customHeight="1" x14ac:dyDescent="0.25">
      <c r="A7" s="9" t="s">
        <v>61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6" t="s">
        <v>4</v>
      </c>
    </row>
    <row r="8" spans="1:10" ht="105" customHeight="1" x14ac:dyDescent="0.25">
      <c r="A8" s="9" t="s">
        <v>62</v>
      </c>
      <c r="B8" s="7">
        <f>SUM(C8:J8)</f>
        <v>3580</v>
      </c>
      <c r="C8" s="7">
        <v>10</v>
      </c>
      <c r="D8" s="7">
        <v>150</v>
      </c>
      <c r="E8" s="7">
        <v>3000</v>
      </c>
      <c r="F8" s="7">
        <v>420</v>
      </c>
      <c r="G8" s="7">
        <v>0</v>
      </c>
      <c r="H8" s="7">
        <v>0</v>
      </c>
      <c r="I8" s="7">
        <v>0</v>
      </c>
      <c r="J8" s="8">
        <v>0</v>
      </c>
    </row>
    <row r="9" spans="1:10" ht="105" customHeight="1" x14ac:dyDescent="0.25">
      <c r="A9" s="9" t="s">
        <v>63</v>
      </c>
      <c r="B9" s="7">
        <f>SUM(C9:J9)</f>
        <v>5436</v>
      </c>
      <c r="C9" s="7">
        <v>10</v>
      </c>
      <c r="D9" s="7">
        <v>230</v>
      </c>
      <c r="E9" s="7">
        <v>4400</v>
      </c>
      <c r="F9" s="7">
        <v>690</v>
      </c>
      <c r="G9" s="7">
        <v>19</v>
      </c>
      <c r="H9" s="7">
        <v>77</v>
      </c>
      <c r="I9" s="7">
        <v>0</v>
      </c>
      <c r="J9" s="8">
        <v>10</v>
      </c>
    </row>
    <row r="10" spans="1:10" ht="105" customHeight="1" x14ac:dyDescent="0.25">
      <c r="A10" s="9" t="s">
        <v>64</v>
      </c>
      <c r="B10" s="7">
        <f>SUM(C10:J10)</f>
        <v>4538</v>
      </c>
      <c r="C10" s="7">
        <v>0</v>
      </c>
      <c r="D10" s="7">
        <v>270</v>
      </c>
      <c r="E10" s="7">
        <v>3500</v>
      </c>
      <c r="F10" s="7">
        <v>730</v>
      </c>
      <c r="G10" s="7">
        <v>0</v>
      </c>
      <c r="H10" s="7">
        <v>38</v>
      </c>
      <c r="I10" s="7">
        <v>0</v>
      </c>
      <c r="J10" s="8">
        <v>0</v>
      </c>
    </row>
    <row r="11" spans="1:10" ht="105" customHeight="1" x14ac:dyDescent="0.25">
      <c r="A11" s="9" t="s">
        <v>65</v>
      </c>
      <c r="B11" s="7">
        <f>SUM(C11:J11)</f>
        <v>4320</v>
      </c>
      <c r="C11" s="7">
        <v>0</v>
      </c>
      <c r="D11" s="7">
        <v>380</v>
      </c>
      <c r="E11" s="7">
        <v>3300</v>
      </c>
      <c r="F11" s="7">
        <v>630</v>
      </c>
      <c r="G11" s="7">
        <v>0</v>
      </c>
      <c r="H11" s="7">
        <v>0</v>
      </c>
      <c r="I11" s="7">
        <v>10</v>
      </c>
      <c r="J11" s="8">
        <v>0</v>
      </c>
    </row>
    <row r="12" spans="1:10" ht="105" customHeight="1" thickBot="1" x14ac:dyDescent="0.3">
      <c r="A12" s="9" t="s">
        <v>66</v>
      </c>
      <c r="B12" s="7">
        <v>60000</v>
      </c>
      <c r="C12" s="7">
        <v>350</v>
      </c>
      <c r="D12" s="7">
        <v>150</v>
      </c>
      <c r="E12" s="7">
        <v>1800</v>
      </c>
      <c r="F12" s="7">
        <v>56000</v>
      </c>
      <c r="G12" s="7">
        <v>350</v>
      </c>
      <c r="H12" s="7">
        <v>190</v>
      </c>
      <c r="I12" s="7">
        <v>930</v>
      </c>
      <c r="J12" s="8">
        <v>19</v>
      </c>
    </row>
    <row r="13" spans="1:10" ht="105" customHeight="1" thickBot="1" x14ac:dyDescent="0.65">
      <c r="A13" s="73" t="s">
        <v>3</v>
      </c>
      <c r="B13" s="74">
        <f t="shared" ref="B13:J13" si="0">AVERAGE(B7:B12)</f>
        <v>15574.8</v>
      </c>
      <c r="C13" s="74">
        <f t="shared" si="0"/>
        <v>74</v>
      </c>
      <c r="D13" s="74">
        <f t="shared" si="0"/>
        <v>236</v>
      </c>
      <c r="E13" s="74">
        <f t="shared" si="0"/>
        <v>3200</v>
      </c>
      <c r="F13" s="74">
        <f t="shared" si="0"/>
        <v>11694</v>
      </c>
      <c r="G13" s="74">
        <f t="shared" si="0"/>
        <v>73.8</v>
      </c>
      <c r="H13" s="74">
        <f t="shared" si="0"/>
        <v>61</v>
      </c>
      <c r="I13" s="74">
        <f t="shared" si="0"/>
        <v>188</v>
      </c>
      <c r="J13" s="75">
        <f t="shared" si="0"/>
        <v>5.8</v>
      </c>
    </row>
    <row r="14" spans="1:10" ht="26.4" customHeight="1" thickTop="1" x14ac:dyDescent="0.4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0" s="11" customFormat="1" ht="30" customHeight="1" x14ac:dyDescent="0.4">
      <c r="A15" s="12" t="s">
        <v>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s="11" customFormat="1" ht="30" customHeight="1" x14ac:dyDescent="0.4">
      <c r="A16" s="13" t="s">
        <v>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s="11" customFormat="1" ht="30" customHeight="1" x14ac:dyDescent="0.4">
      <c r="A17" s="13" t="s">
        <v>8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s="11" customFormat="1" ht="30" customHeight="1" x14ac:dyDescent="0.4">
      <c r="A18" s="13" t="s">
        <v>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s="11" customFormat="1" ht="30" customHeight="1" x14ac:dyDescent="0.4">
      <c r="A19" s="13" t="s">
        <v>12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39.9" customHeight="1" x14ac:dyDescent="0.25"/>
    <row r="21" spans="1:10" ht="39.9" customHeight="1" x14ac:dyDescent="0.25"/>
    <row r="22" spans="1:10" ht="39.9" customHeight="1" x14ac:dyDescent="0.25"/>
    <row r="23" spans="1:10" ht="39.9" customHeight="1" x14ac:dyDescent="0.25"/>
    <row r="24" spans="1:10" ht="39.9" customHeight="1" x14ac:dyDescent="0.25"/>
  </sheetData>
  <printOptions horizontalCentered="1" verticalCentered="1"/>
  <pageMargins left="0.25" right="0.25" top="0.7" bottom="0.75" header="0.5" footer="0.5"/>
  <pageSetup scale="43" orientation="landscape" r:id="rId1"/>
  <headerFooter alignWithMargins="0">
    <oddFooter>&amp;C&amp;"Times New Roman,Bold"&amp;20PAGE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8E4D-EA84-4A12-A1A7-DDA2DDE500E8}">
  <sheetPr>
    <pageSetUpPr fitToPage="1"/>
  </sheetPr>
  <dimension ref="A1:H23"/>
  <sheetViews>
    <sheetView zoomScale="50" workbookViewId="0">
      <selection activeCell="F4" sqref="F4"/>
    </sheetView>
  </sheetViews>
  <sheetFormatPr defaultRowHeight="13.2" x14ac:dyDescent="0.25"/>
  <cols>
    <col min="1" max="1" width="41.21875" customWidth="1"/>
    <col min="2" max="2" width="20.5546875" customWidth="1"/>
    <col min="3" max="3" width="20.77734375" customWidth="1"/>
    <col min="4" max="4" width="24.33203125" customWidth="1"/>
    <col min="5" max="5" width="19.21875" customWidth="1"/>
    <col min="6" max="6" width="18.77734375" customWidth="1"/>
    <col min="7" max="7" width="21.44140625" customWidth="1"/>
    <col min="8" max="8" width="25.6640625" customWidth="1"/>
  </cols>
  <sheetData>
    <row r="1" spans="1:8" ht="46.95" customHeight="1" x14ac:dyDescent="0.25">
      <c r="B1" s="4"/>
      <c r="C1" s="14"/>
      <c r="D1" s="25" t="s">
        <v>53</v>
      </c>
      <c r="E1" s="16"/>
      <c r="F1" s="4"/>
      <c r="G1" s="4"/>
      <c r="H1" s="4"/>
    </row>
    <row r="2" spans="1:8" ht="46.95" customHeight="1" x14ac:dyDescent="0.25">
      <c r="B2" s="4"/>
      <c r="C2" s="14"/>
      <c r="D2" s="25" t="s">
        <v>20</v>
      </c>
      <c r="E2" s="16"/>
      <c r="F2" s="4"/>
      <c r="G2" s="4"/>
      <c r="H2" s="4"/>
    </row>
    <row r="3" spans="1:8" ht="46.95" customHeight="1" x14ac:dyDescent="0.25">
      <c r="B3" s="4"/>
      <c r="C3" s="14"/>
      <c r="D3" s="25" t="s">
        <v>2</v>
      </c>
      <c r="E3" s="16"/>
      <c r="F3" s="4"/>
      <c r="G3" s="4"/>
      <c r="H3" s="4"/>
    </row>
    <row r="4" spans="1:8" ht="46.95" customHeight="1" x14ac:dyDescent="0.25">
      <c r="B4" s="4"/>
      <c r="C4" s="15"/>
      <c r="D4" s="26" t="s">
        <v>54</v>
      </c>
      <c r="E4" s="16"/>
      <c r="F4" s="4"/>
      <c r="G4" s="4"/>
      <c r="H4" s="4"/>
    </row>
    <row r="5" spans="1:8" s="3" customFormat="1" ht="67.2" customHeight="1" thickBot="1" x14ac:dyDescent="0.5">
      <c r="A5" s="1"/>
      <c r="B5" s="1"/>
      <c r="C5" s="1"/>
      <c r="D5" s="1"/>
      <c r="E5" s="1"/>
      <c r="F5" s="1"/>
      <c r="G5" s="1"/>
      <c r="H5" s="1"/>
    </row>
    <row r="6" spans="1:8" ht="130.05000000000001" customHeight="1" thickTop="1" thickBot="1" x14ac:dyDescent="0.3">
      <c r="A6" s="62" t="s">
        <v>1</v>
      </c>
      <c r="B6" s="63" t="s">
        <v>6</v>
      </c>
      <c r="C6" s="64" t="s">
        <v>11</v>
      </c>
      <c r="D6" s="64" t="s">
        <v>10</v>
      </c>
      <c r="E6" s="64" t="s">
        <v>15</v>
      </c>
      <c r="F6" s="64" t="s">
        <v>52</v>
      </c>
      <c r="G6" s="64" t="s">
        <v>7</v>
      </c>
      <c r="H6" s="65" t="s">
        <v>18</v>
      </c>
    </row>
    <row r="7" spans="1:8" ht="120" customHeight="1" x14ac:dyDescent="0.25">
      <c r="A7" s="9" t="s">
        <v>55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6" t="s">
        <v>4</v>
      </c>
    </row>
    <row r="8" spans="1:8" ht="120" customHeight="1" x14ac:dyDescent="0.25">
      <c r="A8" s="9" t="s">
        <v>56</v>
      </c>
      <c r="B8" s="7">
        <f>SUM(C8:H8)</f>
        <v>30</v>
      </c>
      <c r="C8" s="7">
        <v>0</v>
      </c>
      <c r="D8" s="7">
        <v>0</v>
      </c>
      <c r="E8" s="7">
        <v>10</v>
      </c>
      <c r="F8" s="7">
        <v>10</v>
      </c>
      <c r="G8" s="7">
        <v>10</v>
      </c>
      <c r="H8" s="8">
        <v>0</v>
      </c>
    </row>
    <row r="9" spans="1:8" ht="120" customHeight="1" x14ac:dyDescent="0.25">
      <c r="A9" s="9" t="s">
        <v>57</v>
      </c>
      <c r="B9" s="7">
        <f>SUM(C9:H9)</f>
        <v>319</v>
      </c>
      <c r="C9" s="7">
        <v>29</v>
      </c>
      <c r="D9" s="7">
        <v>290</v>
      </c>
      <c r="E9" s="7">
        <v>0</v>
      </c>
      <c r="F9" s="7">
        <v>0</v>
      </c>
      <c r="G9" s="7">
        <v>0</v>
      </c>
      <c r="H9" s="8">
        <v>0</v>
      </c>
    </row>
    <row r="10" spans="1:8" ht="120" customHeight="1" x14ac:dyDescent="0.25">
      <c r="A10" s="9" t="s">
        <v>58</v>
      </c>
      <c r="B10" s="7">
        <f>SUM(C10:H10)</f>
        <v>39</v>
      </c>
      <c r="C10" s="7">
        <v>0</v>
      </c>
      <c r="D10" s="7">
        <v>29</v>
      </c>
      <c r="E10" s="7">
        <v>0</v>
      </c>
      <c r="F10" s="7">
        <v>0</v>
      </c>
      <c r="G10" s="7">
        <v>0</v>
      </c>
      <c r="H10" s="8">
        <v>10</v>
      </c>
    </row>
    <row r="11" spans="1:8" ht="120" customHeight="1" thickBot="1" x14ac:dyDescent="0.3">
      <c r="A11" s="9" t="s">
        <v>59</v>
      </c>
      <c r="B11" s="7">
        <v>110000</v>
      </c>
      <c r="C11" s="7">
        <v>690</v>
      </c>
      <c r="D11" s="7">
        <v>14000</v>
      </c>
      <c r="E11" s="7">
        <v>350</v>
      </c>
      <c r="F11" s="7">
        <v>10</v>
      </c>
      <c r="G11" s="7">
        <v>2200</v>
      </c>
      <c r="H11" s="8">
        <v>77</v>
      </c>
    </row>
    <row r="12" spans="1:8" ht="120" customHeight="1" thickBot="1" x14ac:dyDescent="0.65">
      <c r="A12" s="66" t="s">
        <v>3</v>
      </c>
      <c r="B12" s="67">
        <f t="shared" ref="B12:H12" si="0">AVERAGE(B7:B11)</f>
        <v>27597</v>
      </c>
      <c r="C12" s="67">
        <f t="shared" si="0"/>
        <v>179.75</v>
      </c>
      <c r="D12" s="67">
        <f t="shared" si="0"/>
        <v>3579.75</v>
      </c>
      <c r="E12" s="67">
        <f t="shared" si="0"/>
        <v>90</v>
      </c>
      <c r="F12" s="67">
        <f t="shared" si="0"/>
        <v>5</v>
      </c>
      <c r="G12" s="67">
        <f t="shared" si="0"/>
        <v>552.5</v>
      </c>
      <c r="H12" s="68">
        <f t="shared" si="0"/>
        <v>21.75</v>
      </c>
    </row>
    <row r="13" spans="1:8" ht="26.4" customHeight="1" thickTop="1" x14ac:dyDescent="0.45">
      <c r="A13" s="2"/>
      <c r="B13" s="1"/>
      <c r="C13" s="1"/>
      <c r="D13" s="1"/>
      <c r="E13" s="1"/>
      <c r="F13" s="1"/>
      <c r="G13" s="1"/>
      <c r="H13" s="1"/>
    </row>
    <row r="14" spans="1:8" s="11" customFormat="1" ht="30" customHeight="1" x14ac:dyDescent="0.4">
      <c r="A14" s="12" t="s">
        <v>0</v>
      </c>
      <c r="B14" s="10"/>
      <c r="C14" s="10"/>
      <c r="D14" s="10"/>
      <c r="E14" s="10"/>
      <c r="F14" s="10"/>
      <c r="G14" s="10"/>
      <c r="H14" s="10"/>
    </row>
    <row r="15" spans="1:8" s="11" customFormat="1" ht="30" customHeight="1" x14ac:dyDescent="0.4">
      <c r="A15" s="13" t="s">
        <v>9</v>
      </c>
      <c r="B15" s="10"/>
      <c r="C15" s="10"/>
      <c r="D15" s="10"/>
      <c r="E15" s="10"/>
      <c r="F15" s="10"/>
      <c r="G15" s="10"/>
      <c r="H15" s="10"/>
    </row>
    <row r="16" spans="1:8" s="11" customFormat="1" ht="30" customHeight="1" x14ac:dyDescent="0.4">
      <c r="A16" s="13" t="s">
        <v>8</v>
      </c>
      <c r="B16" s="10"/>
      <c r="C16" s="10"/>
      <c r="D16" s="10"/>
      <c r="E16" s="10"/>
      <c r="F16" s="10"/>
      <c r="G16" s="10"/>
      <c r="H16" s="10"/>
    </row>
    <row r="17" spans="1:8" s="11" customFormat="1" ht="30" customHeight="1" x14ac:dyDescent="0.4">
      <c r="A17" s="13" t="s">
        <v>5</v>
      </c>
      <c r="B17" s="10"/>
      <c r="C17" s="10"/>
      <c r="D17" s="10"/>
      <c r="E17" s="10"/>
      <c r="F17" s="10"/>
      <c r="G17" s="10"/>
      <c r="H17" s="10"/>
    </row>
    <row r="18" spans="1:8" s="11" customFormat="1" ht="30" customHeight="1" x14ac:dyDescent="0.4">
      <c r="A18" s="13" t="s">
        <v>12</v>
      </c>
      <c r="B18" s="10"/>
      <c r="C18" s="10"/>
      <c r="D18" s="10"/>
      <c r="E18" s="10"/>
      <c r="F18" s="10"/>
      <c r="G18" s="10"/>
      <c r="H18" s="10"/>
    </row>
    <row r="19" spans="1:8" ht="39.9" customHeight="1" x14ac:dyDescent="0.25"/>
    <row r="20" spans="1:8" ht="39.9" customHeight="1" x14ac:dyDescent="0.25"/>
    <row r="21" spans="1:8" ht="39.9" customHeight="1" x14ac:dyDescent="0.25"/>
    <row r="22" spans="1:8" ht="39.9" customHeight="1" x14ac:dyDescent="0.25"/>
    <row r="23" spans="1:8" ht="39.9" customHeight="1" x14ac:dyDescent="0.25"/>
  </sheetData>
  <printOptions horizontalCentered="1" verticalCentered="1"/>
  <pageMargins left="0.25" right="0.25" top="0.7" bottom="0.75" header="0.5" footer="0.5"/>
  <pageSetup scale="54" orientation="portrait" r:id="rId1"/>
  <headerFooter alignWithMargins="0">
    <oddFooter>&amp;C&amp;"Times New Roman,Bold"&amp;20PAGE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1E39-8527-4F79-BF17-6CFF10A6FD87}">
  <sheetPr>
    <pageSetUpPr fitToPage="1"/>
  </sheetPr>
  <dimension ref="A1:G24"/>
  <sheetViews>
    <sheetView zoomScale="50" workbookViewId="0">
      <selection activeCell="J8" sqref="J8"/>
    </sheetView>
  </sheetViews>
  <sheetFormatPr defaultRowHeight="13.2" x14ac:dyDescent="0.25"/>
  <cols>
    <col min="1" max="1" width="46.109375" customWidth="1"/>
    <col min="2" max="2" width="17.21875" customWidth="1"/>
    <col min="3" max="3" width="20.77734375" customWidth="1"/>
    <col min="4" max="4" width="24.33203125" customWidth="1"/>
    <col min="5" max="5" width="14.77734375" customWidth="1"/>
    <col min="6" max="6" width="21.44140625" customWidth="1"/>
    <col min="7" max="7" width="19.88671875" customWidth="1"/>
  </cols>
  <sheetData>
    <row r="1" spans="1:7" ht="46.95" customHeight="1" x14ac:dyDescent="0.25">
      <c r="A1" s="60" t="s">
        <v>45</v>
      </c>
      <c r="B1" s="4"/>
      <c r="C1" s="14"/>
      <c r="D1" s="16"/>
      <c r="E1" s="4"/>
      <c r="F1" s="4"/>
      <c r="G1" s="4"/>
    </row>
    <row r="2" spans="1:7" ht="46.95" customHeight="1" x14ac:dyDescent="0.25">
      <c r="A2" s="60" t="s">
        <v>20</v>
      </c>
      <c r="B2" s="4"/>
      <c r="C2" s="14"/>
      <c r="D2" s="16"/>
      <c r="E2" s="4"/>
      <c r="F2" s="4"/>
      <c r="G2" s="4"/>
    </row>
    <row r="3" spans="1:7" ht="46.95" customHeight="1" x14ac:dyDescent="0.25">
      <c r="A3" s="60" t="s">
        <v>2</v>
      </c>
      <c r="B3" s="4"/>
      <c r="C3" s="14"/>
      <c r="D3" s="16"/>
      <c r="E3" s="4"/>
      <c r="F3" s="4"/>
      <c r="G3" s="4"/>
    </row>
    <row r="4" spans="1:7" ht="46.95" customHeight="1" x14ac:dyDescent="0.25">
      <c r="A4" s="61" t="s">
        <v>37</v>
      </c>
      <c r="B4" s="4"/>
      <c r="C4" s="15"/>
      <c r="D4" s="16"/>
      <c r="E4" s="4"/>
      <c r="F4" s="4"/>
      <c r="G4" s="4"/>
    </row>
    <row r="5" spans="1:7" s="3" customFormat="1" ht="67.2" customHeight="1" thickBot="1" x14ac:dyDescent="0.5">
      <c r="A5" s="1"/>
      <c r="B5" s="1"/>
      <c r="C5" s="1"/>
      <c r="D5" s="1"/>
      <c r="E5" s="1"/>
      <c r="F5" s="1"/>
      <c r="G5" s="1"/>
    </row>
    <row r="6" spans="1:7" ht="130.05000000000001" customHeight="1" thickTop="1" thickBot="1" x14ac:dyDescent="0.3">
      <c r="A6" s="50" t="s">
        <v>1</v>
      </c>
      <c r="B6" s="51" t="s">
        <v>6</v>
      </c>
      <c r="C6" s="52" t="s">
        <v>11</v>
      </c>
      <c r="D6" s="52" t="s">
        <v>10</v>
      </c>
      <c r="E6" s="52" t="s">
        <v>52</v>
      </c>
      <c r="F6" s="52" t="s">
        <v>7</v>
      </c>
      <c r="G6" s="53" t="s">
        <v>17</v>
      </c>
    </row>
    <row r="7" spans="1:7" ht="120" customHeight="1" x14ac:dyDescent="0.25">
      <c r="A7" s="9" t="s">
        <v>46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6" t="s">
        <v>4</v>
      </c>
    </row>
    <row r="8" spans="1:7" ht="120" customHeight="1" x14ac:dyDescent="0.25">
      <c r="A8" s="9" t="s">
        <v>47</v>
      </c>
      <c r="B8" s="7">
        <f>SUM(C8:G8)</f>
        <v>39</v>
      </c>
      <c r="C8" s="7">
        <v>0</v>
      </c>
      <c r="D8" s="7">
        <v>29</v>
      </c>
      <c r="E8" s="7">
        <v>10</v>
      </c>
      <c r="F8" s="7">
        <v>0</v>
      </c>
      <c r="G8" s="59">
        <v>0</v>
      </c>
    </row>
    <row r="9" spans="1:7" ht="120" customHeight="1" x14ac:dyDescent="0.25">
      <c r="A9" s="9" t="s">
        <v>48</v>
      </c>
      <c r="B9" s="7">
        <f>SUM(C9:G9)</f>
        <v>29</v>
      </c>
      <c r="C9" s="7">
        <v>10</v>
      </c>
      <c r="D9" s="7">
        <v>19</v>
      </c>
      <c r="E9" s="7">
        <v>0</v>
      </c>
      <c r="F9" s="7">
        <v>0</v>
      </c>
      <c r="G9" s="59">
        <v>0</v>
      </c>
    </row>
    <row r="10" spans="1:7" ht="120" customHeight="1" x14ac:dyDescent="0.25">
      <c r="A10" s="9" t="s">
        <v>49</v>
      </c>
      <c r="B10" s="7">
        <f>SUM(C10:G10)</f>
        <v>58</v>
      </c>
      <c r="C10" s="7">
        <v>0</v>
      </c>
      <c r="D10" s="7">
        <v>48</v>
      </c>
      <c r="E10" s="7">
        <v>0</v>
      </c>
      <c r="F10" s="7">
        <v>0</v>
      </c>
      <c r="G10" s="59">
        <v>10</v>
      </c>
    </row>
    <row r="11" spans="1:7" ht="120" customHeight="1" x14ac:dyDescent="0.25">
      <c r="A11" s="9" t="s">
        <v>50</v>
      </c>
      <c r="B11" s="7">
        <f>SUM(C11:G11)</f>
        <v>96</v>
      </c>
      <c r="C11" s="7">
        <v>10</v>
      </c>
      <c r="D11" s="7">
        <v>38</v>
      </c>
      <c r="E11" s="7">
        <v>0</v>
      </c>
      <c r="F11" s="7">
        <v>48</v>
      </c>
      <c r="G11" s="8">
        <v>0</v>
      </c>
    </row>
    <row r="12" spans="1:7" ht="120" customHeight="1" thickBot="1" x14ac:dyDescent="0.3">
      <c r="A12" s="9" t="s">
        <v>51</v>
      </c>
      <c r="B12" s="7">
        <v>43000</v>
      </c>
      <c r="C12" s="7">
        <v>960</v>
      </c>
      <c r="D12" s="7">
        <v>30000</v>
      </c>
      <c r="E12" s="7">
        <v>10</v>
      </c>
      <c r="F12" s="7">
        <v>77</v>
      </c>
      <c r="G12" s="58">
        <v>140</v>
      </c>
    </row>
    <row r="13" spans="1:7" ht="120" customHeight="1" thickBot="1" x14ac:dyDescent="0.65">
      <c r="A13" s="54" t="s">
        <v>3</v>
      </c>
      <c r="B13" s="55">
        <f t="shared" ref="B13:G13" si="0">AVERAGE(B7:B12)</f>
        <v>8644.4</v>
      </c>
      <c r="C13" s="55">
        <f t="shared" si="0"/>
        <v>196</v>
      </c>
      <c r="D13" s="55">
        <f t="shared" si="0"/>
        <v>6026.8</v>
      </c>
      <c r="E13" s="55">
        <f t="shared" si="0"/>
        <v>4</v>
      </c>
      <c r="F13" s="55">
        <f t="shared" si="0"/>
        <v>25</v>
      </c>
      <c r="G13" s="57">
        <f t="shared" si="0"/>
        <v>30</v>
      </c>
    </row>
    <row r="14" spans="1:7" ht="26.4" customHeight="1" thickTop="1" x14ac:dyDescent="0.45">
      <c r="A14" s="2"/>
      <c r="B14" s="1"/>
      <c r="C14" s="1"/>
      <c r="D14" s="1"/>
      <c r="E14" s="1"/>
      <c r="F14" s="1"/>
      <c r="G14" s="1"/>
    </row>
    <row r="15" spans="1:7" s="11" customFormat="1" ht="30" customHeight="1" x14ac:dyDescent="0.4">
      <c r="A15" s="12" t="s">
        <v>0</v>
      </c>
      <c r="B15" s="10"/>
      <c r="C15" s="10"/>
      <c r="D15" s="10"/>
      <c r="E15" s="10"/>
      <c r="F15" s="10"/>
      <c r="G15" s="10"/>
    </row>
    <row r="16" spans="1:7" s="11" customFormat="1" ht="30" customHeight="1" x14ac:dyDescent="0.4">
      <c r="A16" s="13" t="s">
        <v>9</v>
      </c>
      <c r="B16" s="10"/>
      <c r="C16" s="10"/>
      <c r="D16" s="10"/>
      <c r="E16" s="10"/>
      <c r="F16" s="10"/>
      <c r="G16" s="10"/>
    </row>
    <row r="17" spans="1:7" s="11" customFormat="1" ht="30" customHeight="1" x14ac:dyDescent="0.4">
      <c r="A17" s="13" t="s">
        <v>8</v>
      </c>
      <c r="B17" s="10"/>
      <c r="C17" s="10"/>
      <c r="D17" s="10"/>
      <c r="E17" s="10"/>
      <c r="F17" s="10"/>
      <c r="G17" s="10"/>
    </row>
    <row r="18" spans="1:7" s="11" customFormat="1" ht="30" customHeight="1" x14ac:dyDescent="0.4">
      <c r="A18" s="13" t="s">
        <v>5</v>
      </c>
      <c r="B18" s="10"/>
      <c r="C18" s="10"/>
      <c r="D18" s="10"/>
      <c r="E18" s="10"/>
      <c r="F18" s="10"/>
      <c r="G18" s="10"/>
    </row>
    <row r="19" spans="1:7" s="11" customFormat="1" ht="30" customHeight="1" x14ac:dyDescent="0.4">
      <c r="A19" s="13" t="s">
        <v>12</v>
      </c>
      <c r="B19" s="10"/>
      <c r="C19" s="10"/>
      <c r="D19" s="10"/>
      <c r="E19" s="10"/>
      <c r="F19" s="10"/>
      <c r="G19" s="10"/>
    </row>
    <row r="20" spans="1:7" ht="39.9" customHeight="1" x14ac:dyDescent="0.25"/>
    <row r="21" spans="1:7" ht="39.9" customHeight="1" x14ac:dyDescent="0.25"/>
    <row r="22" spans="1:7" ht="39.9" customHeight="1" x14ac:dyDescent="0.25"/>
    <row r="23" spans="1:7" ht="39.9" customHeight="1" x14ac:dyDescent="0.25"/>
    <row r="24" spans="1:7" ht="39.9" customHeight="1" x14ac:dyDescent="0.25"/>
  </sheetData>
  <printOptions horizontalCentered="1" verticalCentered="1"/>
  <pageMargins left="0.25" right="0.25" top="0.7" bottom="0.75" header="0.5" footer="0.5"/>
  <pageSetup scale="52" orientation="portrait" r:id="rId1"/>
  <headerFooter alignWithMargins="0">
    <oddFooter>&amp;C&amp;"Times New Roman,Bold"&amp;20PAGE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AD51-15FC-4F8F-BF52-E067231F8AA0}">
  <sheetPr>
    <pageSetUpPr fitToPage="1"/>
  </sheetPr>
  <dimension ref="A1:H24"/>
  <sheetViews>
    <sheetView topLeftCell="A4" zoomScale="50" workbookViewId="0">
      <selection activeCell="L8" sqref="L8"/>
    </sheetView>
  </sheetViews>
  <sheetFormatPr defaultRowHeight="13.2" x14ac:dyDescent="0.25"/>
  <cols>
    <col min="1" max="1" width="40.33203125" customWidth="1"/>
    <col min="2" max="2" width="17.88671875" customWidth="1"/>
    <col min="3" max="3" width="20.77734375" customWidth="1"/>
    <col min="4" max="4" width="24.33203125" customWidth="1"/>
    <col min="5" max="5" width="23.88671875" customWidth="1"/>
    <col min="6" max="6" width="23" customWidth="1"/>
    <col min="7" max="7" width="12.77734375" customWidth="1"/>
    <col min="8" max="8" width="25.88671875" customWidth="1"/>
  </cols>
  <sheetData>
    <row r="1" spans="1:8" ht="43.95" customHeight="1" x14ac:dyDescent="0.25">
      <c r="B1" s="4"/>
      <c r="C1" s="14"/>
      <c r="D1" s="25" t="s">
        <v>36</v>
      </c>
      <c r="F1" s="4"/>
      <c r="G1" s="4"/>
      <c r="H1" s="4"/>
    </row>
    <row r="2" spans="1:8" ht="43.95" customHeight="1" x14ac:dyDescent="0.25">
      <c r="B2" s="4"/>
      <c r="C2" s="14"/>
      <c r="D2" s="25" t="s">
        <v>20</v>
      </c>
      <c r="F2" s="4"/>
      <c r="G2" s="4"/>
      <c r="H2" s="4"/>
    </row>
    <row r="3" spans="1:8" ht="43.95" customHeight="1" x14ac:dyDescent="0.25">
      <c r="B3" s="4"/>
      <c r="C3" s="14"/>
      <c r="D3" s="25" t="s">
        <v>2</v>
      </c>
      <c r="F3" s="4"/>
      <c r="G3" s="4"/>
      <c r="H3" s="4"/>
    </row>
    <row r="4" spans="1:8" ht="43.95" customHeight="1" x14ac:dyDescent="0.25">
      <c r="B4" s="4"/>
      <c r="C4" s="15"/>
      <c r="D4" s="26" t="s">
        <v>37</v>
      </c>
      <c r="F4" s="4"/>
      <c r="G4" s="4"/>
      <c r="H4" s="4"/>
    </row>
    <row r="5" spans="1:8" s="3" customFormat="1" ht="67.2" customHeight="1" thickBot="1" x14ac:dyDescent="0.5">
      <c r="A5" s="1"/>
      <c r="B5" s="1"/>
      <c r="C5" s="1"/>
      <c r="D5" s="1"/>
      <c r="E5" s="1"/>
      <c r="F5" s="1"/>
      <c r="G5" s="1"/>
      <c r="H5" s="1"/>
    </row>
    <row r="6" spans="1:8" ht="120" customHeight="1" thickTop="1" thickBot="1" x14ac:dyDescent="0.3">
      <c r="A6" s="43" t="s">
        <v>1</v>
      </c>
      <c r="B6" s="44" t="s">
        <v>6</v>
      </c>
      <c r="C6" s="45" t="s">
        <v>11</v>
      </c>
      <c r="D6" s="45" t="s">
        <v>10</v>
      </c>
      <c r="E6" s="45" t="s">
        <v>13</v>
      </c>
      <c r="F6" s="45" t="s">
        <v>7</v>
      </c>
      <c r="G6" s="45" t="s">
        <v>14</v>
      </c>
      <c r="H6" s="46" t="s">
        <v>18</v>
      </c>
    </row>
    <row r="7" spans="1:8" ht="120" customHeight="1" x14ac:dyDescent="0.25">
      <c r="A7" s="9" t="s">
        <v>38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6" t="s">
        <v>4</v>
      </c>
    </row>
    <row r="8" spans="1:8" ht="120" customHeight="1" x14ac:dyDescent="0.25">
      <c r="A8" s="9" t="s">
        <v>39</v>
      </c>
      <c r="B8" s="7" t="s">
        <v>44</v>
      </c>
      <c r="C8" s="7" t="s">
        <v>44</v>
      </c>
      <c r="D8" s="7" t="s">
        <v>44</v>
      </c>
      <c r="E8" s="7" t="s">
        <v>44</v>
      </c>
      <c r="F8" s="7" t="s">
        <v>44</v>
      </c>
      <c r="G8" s="7" t="s">
        <v>44</v>
      </c>
      <c r="H8" s="8" t="s">
        <v>44</v>
      </c>
    </row>
    <row r="9" spans="1:8" ht="120" customHeight="1" x14ac:dyDescent="0.25">
      <c r="A9" s="9" t="s">
        <v>40</v>
      </c>
      <c r="B9" s="7">
        <f>SUM(C9:H9)</f>
        <v>324</v>
      </c>
      <c r="C9" s="7">
        <v>10</v>
      </c>
      <c r="D9" s="7">
        <v>170</v>
      </c>
      <c r="E9" s="7">
        <v>67</v>
      </c>
      <c r="F9" s="7">
        <v>77</v>
      </c>
      <c r="G9" s="7">
        <v>0</v>
      </c>
      <c r="H9" s="8">
        <v>0</v>
      </c>
    </row>
    <row r="10" spans="1:8" ht="120" customHeight="1" x14ac:dyDescent="0.25">
      <c r="A10" s="9" t="s">
        <v>41</v>
      </c>
      <c r="B10" s="7">
        <f>SUM(C10:H10)</f>
        <v>578</v>
      </c>
      <c r="C10" s="7">
        <v>38</v>
      </c>
      <c r="D10" s="7">
        <v>270</v>
      </c>
      <c r="E10" s="7">
        <v>150</v>
      </c>
      <c r="F10" s="7">
        <v>120</v>
      </c>
      <c r="G10" s="7">
        <v>0</v>
      </c>
      <c r="H10" s="8">
        <v>0</v>
      </c>
    </row>
    <row r="11" spans="1:8" ht="120" customHeight="1" x14ac:dyDescent="0.25">
      <c r="A11" s="9" t="s">
        <v>42</v>
      </c>
      <c r="B11" s="7">
        <f>SUM(C11:H11)</f>
        <v>1646</v>
      </c>
      <c r="C11" s="7">
        <v>77</v>
      </c>
      <c r="D11" s="7">
        <v>350</v>
      </c>
      <c r="E11" s="7">
        <v>190</v>
      </c>
      <c r="F11" s="7">
        <v>1000</v>
      </c>
      <c r="G11" s="7">
        <v>19</v>
      </c>
      <c r="H11" s="8">
        <v>10</v>
      </c>
    </row>
    <row r="12" spans="1:8" ht="120" customHeight="1" thickBot="1" x14ac:dyDescent="0.3">
      <c r="A12" s="9" t="s">
        <v>43</v>
      </c>
      <c r="B12" s="7">
        <v>27000</v>
      </c>
      <c r="C12" s="7">
        <v>2300</v>
      </c>
      <c r="D12" s="7">
        <v>5600</v>
      </c>
      <c r="E12" s="7">
        <v>9200</v>
      </c>
      <c r="F12" s="7">
        <v>8200</v>
      </c>
      <c r="G12" s="7">
        <v>0</v>
      </c>
      <c r="H12" s="8">
        <v>48</v>
      </c>
    </row>
    <row r="13" spans="1:8" ht="120" customHeight="1" thickBot="1" x14ac:dyDescent="0.65">
      <c r="A13" s="47" t="s">
        <v>3</v>
      </c>
      <c r="B13" s="48">
        <f t="shared" ref="B13:H13" si="0">AVERAGE(B7:B12)</f>
        <v>7387</v>
      </c>
      <c r="C13" s="48">
        <f t="shared" si="0"/>
        <v>606.25</v>
      </c>
      <c r="D13" s="48">
        <f t="shared" si="0"/>
        <v>1597.5</v>
      </c>
      <c r="E13" s="48">
        <f t="shared" si="0"/>
        <v>2401.75</v>
      </c>
      <c r="F13" s="48">
        <f t="shared" si="0"/>
        <v>2349.25</v>
      </c>
      <c r="G13" s="48">
        <f t="shared" si="0"/>
        <v>4.75</v>
      </c>
      <c r="H13" s="49">
        <f t="shared" si="0"/>
        <v>14.5</v>
      </c>
    </row>
    <row r="14" spans="1:8" ht="26.4" customHeight="1" thickTop="1" x14ac:dyDescent="0.45">
      <c r="A14" s="2"/>
      <c r="B14" s="1"/>
      <c r="C14" s="1"/>
      <c r="D14" s="1"/>
      <c r="E14" s="1"/>
      <c r="F14" s="1"/>
      <c r="G14" s="1"/>
      <c r="H14" s="1"/>
    </row>
    <row r="15" spans="1:8" s="11" customFormat="1" ht="30" customHeight="1" x14ac:dyDescent="0.4">
      <c r="A15" s="12" t="s">
        <v>0</v>
      </c>
      <c r="B15" s="10"/>
      <c r="C15" s="10"/>
      <c r="D15" s="10"/>
      <c r="E15" s="10"/>
      <c r="F15" s="10"/>
      <c r="G15" s="10"/>
      <c r="H15" s="10"/>
    </row>
    <row r="16" spans="1:8" s="11" customFormat="1" ht="30" customHeight="1" x14ac:dyDescent="0.4">
      <c r="A16" s="13" t="s">
        <v>9</v>
      </c>
      <c r="B16" s="10"/>
      <c r="C16" s="10"/>
      <c r="D16" s="10"/>
      <c r="E16" s="10"/>
      <c r="F16" s="10"/>
      <c r="G16" s="10"/>
      <c r="H16" s="10"/>
    </row>
    <row r="17" spans="1:8" s="11" customFormat="1" ht="30" customHeight="1" x14ac:dyDescent="0.4">
      <c r="A17" s="13" t="s">
        <v>8</v>
      </c>
      <c r="B17" s="10"/>
      <c r="C17" s="10"/>
      <c r="D17" s="10"/>
      <c r="E17" s="10"/>
      <c r="F17" s="10"/>
      <c r="G17" s="10"/>
      <c r="H17" s="10"/>
    </row>
    <row r="18" spans="1:8" s="11" customFormat="1" ht="30" customHeight="1" x14ac:dyDescent="0.4">
      <c r="A18" s="13" t="s">
        <v>5</v>
      </c>
      <c r="B18" s="10"/>
      <c r="C18" s="10"/>
      <c r="D18" s="10"/>
      <c r="E18" s="10"/>
      <c r="F18" s="10"/>
      <c r="G18" s="10"/>
      <c r="H18" s="10"/>
    </row>
    <row r="19" spans="1:8" s="11" customFormat="1" ht="30" customHeight="1" x14ac:dyDescent="0.4">
      <c r="A19" s="13" t="s">
        <v>12</v>
      </c>
      <c r="B19" s="10"/>
      <c r="C19" s="10"/>
      <c r="D19" s="10"/>
      <c r="E19" s="10"/>
      <c r="F19" s="10"/>
      <c r="G19" s="10"/>
      <c r="H19" s="10"/>
    </row>
    <row r="20" spans="1:8" ht="39.9" customHeight="1" x14ac:dyDescent="0.25"/>
    <row r="21" spans="1:8" ht="39.9" customHeight="1" x14ac:dyDescent="0.25"/>
    <row r="22" spans="1:8" ht="39.9" customHeight="1" x14ac:dyDescent="0.25"/>
    <row r="23" spans="1:8" ht="39.9" customHeight="1" x14ac:dyDescent="0.25"/>
    <row r="24" spans="1:8" ht="39.9" customHeight="1" x14ac:dyDescent="0.25"/>
  </sheetData>
  <printOptions horizontalCentered="1" verticalCentered="1"/>
  <pageMargins left="0.25" right="0.25" top="0.7" bottom="0.75" header="0.5" footer="0.5"/>
  <pageSetup scale="53" orientation="portrait" r:id="rId1"/>
  <headerFooter alignWithMargins="0">
    <oddFooter>&amp;C&amp;"Times New Roman,Bold"&amp;20PAGE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9478-4674-42B5-BA38-84395DD991DF}">
  <sheetPr>
    <pageSetUpPr fitToPage="1"/>
  </sheetPr>
  <dimension ref="A1:D24"/>
  <sheetViews>
    <sheetView topLeftCell="A10" zoomScale="50" workbookViewId="0">
      <selection activeCell="C1" sqref="C1"/>
    </sheetView>
  </sheetViews>
  <sheetFormatPr defaultRowHeight="13.2" x14ac:dyDescent="0.25"/>
  <cols>
    <col min="1" max="1" width="50.109375" customWidth="1"/>
    <col min="2" max="2" width="17.21875" customWidth="1"/>
    <col min="3" max="3" width="25.6640625" customWidth="1"/>
    <col min="4" max="4" width="24.77734375" customWidth="1"/>
  </cols>
  <sheetData>
    <row r="1" spans="1:4" ht="43.05" customHeight="1" x14ac:dyDescent="0.25">
      <c r="B1" s="27" t="s">
        <v>30</v>
      </c>
      <c r="D1" s="4"/>
    </row>
    <row r="2" spans="1:4" ht="43.05" customHeight="1" x14ac:dyDescent="0.25">
      <c r="B2" s="27" t="s">
        <v>20</v>
      </c>
      <c r="D2" s="4"/>
    </row>
    <row r="3" spans="1:4" ht="43.05" customHeight="1" x14ac:dyDescent="0.25">
      <c r="B3" s="27" t="s">
        <v>2</v>
      </c>
      <c r="D3" s="4"/>
    </row>
    <row r="4" spans="1:4" ht="43.05" customHeight="1" x14ac:dyDescent="0.25">
      <c r="B4" s="28" t="s">
        <v>21</v>
      </c>
      <c r="D4" s="4"/>
    </row>
    <row r="5" spans="1:4" s="3" customFormat="1" ht="67.2" customHeight="1" thickBot="1" x14ac:dyDescent="0.5">
      <c r="A5" s="1"/>
      <c r="B5" s="1"/>
      <c r="C5" s="1"/>
      <c r="D5" s="1"/>
    </row>
    <row r="6" spans="1:4" ht="120" customHeight="1" thickTop="1" thickBot="1" x14ac:dyDescent="0.3">
      <c r="A6" s="36" t="s">
        <v>1</v>
      </c>
      <c r="B6" s="37" t="s">
        <v>6</v>
      </c>
      <c r="C6" s="38" t="s">
        <v>13</v>
      </c>
      <c r="D6" s="39" t="s">
        <v>7</v>
      </c>
    </row>
    <row r="7" spans="1:4" ht="120" customHeight="1" x14ac:dyDescent="0.25">
      <c r="A7" s="9" t="s">
        <v>22</v>
      </c>
      <c r="B7" s="5" t="s">
        <v>4</v>
      </c>
      <c r="C7" s="5" t="s">
        <v>4</v>
      </c>
      <c r="D7" s="6" t="s">
        <v>4</v>
      </c>
    </row>
    <row r="8" spans="1:4" ht="120" customHeight="1" x14ac:dyDescent="0.25">
      <c r="A8" s="9" t="s">
        <v>31</v>
      </c>
      <c r="B8" s="7">
        <f>SUM(C8:D8)</f>
        <v>10</v>
      </c>
      <c r="C8" s="7">
        <v>10</v>
      </c>
      <c r="D8" s="8">
        <v>0</v>
      </c>
    </row>
    <row r="9" spans="1:4" ht="120" customHeight="1" x14ac:dyDescent="0.25">
      <c r="A9" s="9" t="s">
        <v>32</v>
      </c>
      <c r="B9" s="7">
        <f>SUM(C9:D9)</f>
        <v>29</v>
      </c>
      <c r="C9" s="7">
        <v>10</v>
      </c>
      <c r="D9" s="8">
        <v>19</v>
      </c>
    </row>
    <row r="10" spans="1:4" ht="120" customHeight="1" x14ac:dyDescent="0.25">
      <c r="A10" s="9" t="s">
        <v>33</v>
      </c>
      <c r="B10" s="7">
        <f>SUM(C10:D10)</f>
        <v>105</v>
      </c>
      <c r="C10" s="7">
        <v>48</v>
      </c>
      <c r="D10" s="8">
        <v>57</v>
      </c>
    </row>
    <row r="11" spans="1:4" ht="120" customHeight="1" x14ac:dyDescent="0.25">
      <c r="A11" s="9" t="s">
        <v>34</v>
      </c>
      <c r="B11" s="7">
        <f>SUM(C11:D11)</f>
        <v>10</v>
      </c>
      <c r="C11" s="7">
        <v>0</v>
      </c>
      <c r="D11" s="8">
        <v>10</v>
      </c>
    </row>
    <row r="12" spans="1:4" ht="120" customHeight="1" thickBot="1" x14ac:dyDescent="0.3">
      <c r="A12" s="9" t="s">
        <v>35</v>
      </c>
      <c r="B12" s="7">
        <v>7600</v>
      </c>
      <c r="C12" s="7">
        <v>800</v>
      </c>
      <c r="D12" s="8">
        <v>76</v>
      </c>
    </row>
    <row r="13" spans="1:4" ht="120" customHeight="1" thickBot="1" x14ac:dyDescent="0.65">
      <c r="A13" s="40" t="s">
        <v>3</v>
      </c>
      <c r="B13" s="41">
        <f t="shared" ref="B13:D13" si="0">AVERAGE(B7:B12)</f>
        <v>1550.8</v>
      </c>
      <c r="C13" s="41">
        <f t="shared" si="0"/>
        <v>173.6</v>
      </c>
      <c r="D13" s="42">
        <f t="shared" si="0"/>
        <v>32.4</v>
      </c>
    </row>
    <row r="14" spans="1:4" ht="26.4" customHeight="1" thickTop="1" x14ac:dyDescent="0.45">
      <c r="A14" s="2"/>
      <c r="B14" s="1"/>
      <c r="C14" s="1"/>
      <c r="D14" s="1"/>
    </row>
    <row r="15" spans="1:4" s="11" customFormat="1" ht="30" customHeight="1" x14ac:dyDescent="0.4">
      <c r="A15" s="12" t="s">
        <v>0</v>
      </c>
      <c r="B15" s="10"/>
      <c r="C15" s="10"/>
      <c r="D15" s="10"/>
    </row>
    <row r="16" spans="1:4" s="11" customFormat="1" ht="30" customHeight="1" x14ac:dyDescent="0.4">
      <c r="A16" s="13" t="s">
        <v>9</v>
      </c>
      <c r="B16" s="10"/>
      <c r="C16" s="10"/>
      <c r="D16" s="10"/>
    </row>
    <row r="17" spans="1:4" s="11" customFormat="1" ht="30" customHeight="1" x14ac:dyDescent="0.4">
      <c r="A17" s="13" t="s">
        <v>8</v>
      </c>
      <c r="B17" s="10"/>
      <c r="C17" s="10"/>
      <c r="D17" s="10"/>
    </row>
    <row r="18" spans="1:4" s="11" customFormat="1" ht="30" customHeight="1" x14ac:dyDescent="0.4">
      <c r="A18" s="13" t="s">
        <v>5</v>
      </c>
      <c r="B18" s="10"/>
      <c r="C18" s="10"/>
      <c r="D18" s="10"/>
    </row>
    <row r="19" spans="1:4" s="11" customFormat="1" ht="30" customHeight="1" x14ac:dyDescent="0.4">
      <c r="A19" s="13" t="s">
        <v>12</v>
      </c>
      <c r="B19" s="10"/>
      <c r="C19" s="10"/>
      <c r="D19" s="10"/>
    </row>
    <row r="20" spans="1:4" ht="39.9" customHeight="1" x14ac:dyDescent="0.25"/>
    <row r="21" spans="1:4" ht="39.9" customHeight="1" x14ac:dyDescent="0.25"/>
    <row r="22" spans="1:4" ht="39.9" customHeight="1" x14ac:dyDescent="0.25"/>
    <row r="23" spans="1:4" ht="39.9" customHeight="1" x14ac:dyDescent="0.25"/>
    <row r="24" spans="1:4" ht="39.9" customHeight="1" x14ac:dyDescent="0.25"/>
  </sheetData>
  <printOptions horizontalCentered="1" verticalCentered="1"/>
  <pageMargins left="0.25" right="0.25" top="0.7" bottom="0.75" header="0.5" footer="0.5"/>
  <pageSetup scale="53" orientation="portrait" r:id="rId1"/>
  <headerFooter alignWithMargins="0">
    <oddFooter>&amp;C&amp;"Times New Roman,Bold"&amp;20PAGE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5E8F-4907-4A41-A950-A2CF18BE1511}">
  <sheetPr>
    <pageSetUpPr fitToPage="1"/>
  </sheetPr>
  <dimension ref="A1:F22"/>
  <sheetViews>
    <sheetView zoomScale="50" workbookViewId="0">
      <selection activeCell="K9" sqref="K9"/>
    </sheetView>
  </sheetViews>
  <sheetFormatPr defaultRowHeight="13.2" x14ac:dyDescent="0.25"/>
  <cols>
    <col min="1" max="1" width="44.109375" customWidth="1"/>
    <col min="2" max="2" width="17.21875" customWidth="1"/>
    <col min="3" max="3" width="23.88671875" customWidth="1"/>
    <col min="4" max="4" width="19.21875" customWidth="1"/>
    <col min="5" max="5" width="21.44140625" customWidth="1"/>
    <col min="6" max="6" width="19.88671875" customWidth="1"/>
  </cols>
  <sheetData>
    <row r="1" spans="1:6" ht="45" customHeight="1" x14ac:dyDescent="0.25">
      <c r="B1" s="4"/>
      <c r="C1" s="25" t="s">
        <v>27</v>
      </c>
      <c r="D1" s="16"/>
      <c r="E1" s="4"/>
      <c r="F1" s="4"/>
    </row>
    <row r="2" spans="1:6" ht="45" customHeight="1" x14ac:dyDescent="0.25">
      <c r="B2" s="4"/>
      <c r="C2" s="25" t="s">
        <v>20</v>
      </c>
      <c r="D2" s="16"/>
      <c r="E2" s="4"/>
      <c r="F2" s="4"/>
    </row>
    <row r="3" spans="1:6" ht="45" customHeight="1" x14ac:dyDescent="0.25">
      <c r="B3" s="4"/>
      <c r="C3" s="25" t="s">
        <v>2</v>
      </c>
      <c r="D3" s="16"/>
      <c r="E3" s="4"/>
      <c r="F3" s="4"/>
    </row>
    <row r="4" spans="1:6" ht="45" customHeight="1" x14ac:dyDescent="0.25">
      <c r="B4" s="4"/>
      <c r="C4" s="26" t="s">
        <v>21</v>
      </c>
      <c r="D4" s="16"/>
      <c r="E4" s="4"/>
      <c r="F4" s="4"/>
    </row>
    <row r="5" spans="1:6" s="3" customFormat="1" ht="67.2" customHeight="1" thickBot="1" x14ac:dyDescent="0.5">
      <c r="A5" s="1"/>
      <c r="B5" s="1"/>
      <c r="C5" s="1"/>
      <c r="D5" s="1"/>
      <c r="E5" s="1"/>
      <c r="F5" s="1"/>
    </row>
    <row r="6" spans="1:6" ht="130.05000000000001" customHeight="1" thickTop="1" thickBot="1" x14ac:dyDescent="0.3">
      <c r="A6" s="29" t="s">
        <v>1</v>
      </c>
      <c r="B6" s="30" t="s">
        <v>6</v>
      </c>
      <c r="C6" s="31" t="s">
        <v>13</v>
      </c>
      <c r="D6" s="31" t="s">
        <v>15</v>
      </c>
      <c r="E6" s="31" t="s">
        <v>7</v>
      </c>
      <c r="F6" s="32" t="s">
        <v>17</v>
      </c>
    </row>
    <row r="7" spans="1:6" ht="120" customHeight="1" x14ac:dyDescent="0.25">
      <c r="A7" s="9" t="s">
        <v>22</v>
      </c>
      <c r="B7" s="5" t="s">
        <v>4</v>
      </c>
      <c r="C7" s="5" t="s">
        <v>4</v>
      </c>
      <c r="D7" s="5" t="s">
        <v>4</v>
      </c>
      <c r="E7" s="5" t="s">
        <v>4</v>
      </c>
      <c r="F7" s="6" t="s">
        <v>4</v>
      </c>
    </row>
    <row r="8" spans="1:6" ht="120" customHeight="1" x14ac:dyDescent="0.25">
      <c r="A8" s="9" t="s">
        <v>28</v>
      </c>
      <c r="B8" s="7">
        <f>SUM(C8:F8)</f>
        <v>840</v>
      </c>
      <c r="C8" s="7">
        <v>340</v>
      </c>
      <c r="D8" s="7">
        <v>0</v>
      </c>
      <c r="E8" s="7">
        <v>490</v>
      </c>
      <c r="F8" s="8">
        <v>10</v>
      </c>
    </row>
    <row r="9" spans="1:6" ht="120" customHeight="1" x14ac:dyDescent="0.25">
      <c r="A9" s="9" t="s">
        <v>29</v>
      </c>
      <c r="B9" s="7">
        <f>SUM(C9:F9)</f>
        <v>2124</v>
      </c>
      <c r="C9" s="7">
        <v>76</v>
      </c>
      <c r="D9" s="7">
        <v>10</v>
      </c>
      <c r="E9" s="24">
        <v>2000</v>
      </c>
      <c r="F9" s="8">
        <v>38</v>
      </c>
    </row>
    <row r="10" spans="1:6" ht="120" customHeight="1" thickBot="1" x14ac:dyDescent="0.3">
      <c r="A10" s="9" t="s">
        <v>25</v>
      </c>
      <c r="B10" s="7">
        <v>11000</v>
      </c>
      <c r="C10" s="7">
        <v>2900</v>
      </c>
      <c r="D10" s="7">
        <v>57</v>
      </c>
      <c r="E10" s="7">
        <v>0</v>
      </c>
      <c r="F10" s="8">
        <v>0</v>
      </c>
    </row>
    <row r="11" spans="1:6" ht="120" customHeight="1" thickBot="1" x14ac:dyDescent="0.65">
      <c r="A11" s="33" t="s">
        <v>3</v>
      </c>
      <c r="B11" s="34">
        <f>AVERAGE(B7:B10)</f>
        <v>4654.666666666667</v>
      </c>
      <c r="C11" s="34">
        <f>AVERAGE(C7:C10)</f>
        <v>1105.3333333333333</v>
      </c>
      <c r="D11" s="34">
        <f>AVERAGE(D7:D10)</f>
        <v>22.333333333333332</v>
      </c>
      <c r="E11" s="34">
        <f>AVERAGE(E7:E10)</f>
        <v>830</v>
      </c>
      <c r="F11" s="35">
        <f>AVERAGE(F7:F10)</f>
        <v>16</v>
      </c>
    </row>
    <row r="12" spans="1:6" ht="26.4" customHeight="1" thickTop="1" x14ac:dyDescent="0.45">
      <c r="A12" s="2"/>
      <c r="B12" s="1"/>
      <c r="C12" s="1"/>
      <c r="D12" s="1"/>
      <c r="E12" s="1"/>
      <c r="F12" s="1"/>
    </row>
    <row r="13" spans="1:6" s="11" customFormat="1" ht="30" customHeight="1" x14ac:dyDescent="0.4">
      <c r="A13" s="12" t="s">
        <v>0</v>
      </c>
      <c r="B13" s="10"/>
      <c r="C13" s="10"/>
      <c r="D13" s="10"/>
      <c r="E13" s="10"/>
      <c r="F13" s="10"/>
    </row>
    <row r="14" spans="1:6" s="11" customFormat="1" ht="30" customHeight="1" x14ac:dyDescent="0.4">
      <c r="A14" s="13" t="s">
        <v>9</v>
      </c>
      <c r="B14" s="10"/>
      <c r="C14" s="10"/>
      <c r="D14" s="10"/>
      <c r="E14" s="10"/>
      <c r="F14" s="10"/>
    </row>
    <row r="15" spans="1:6" s="11" customFormat="1" ht="30" customHeight="1" x14ac:dyDescent="0.4">
      <c r="A15" s="13" t="s">
        <v>8</v>
      </c>
      <c r="B15" s="10"/>
      <c r="C15" s="10"/>
      <c r="D15" s="10"/>
      <c r="E15" s="10"/>
      <c r="F15" s="10"/>
    </row>
    <row r="16" spans="1:6" s="11" customFormat="1" ht="30" customHeight="1" x14ac:dyDescent="0.4">
      <c r="A16" s="13" t="s">
        <v>5</v>
      </c>
      <c r="B16" s="10"/>
      <c r="C16" s="10"/>
      <c r="D16" s="10"/>
      <c r="E16" s="10"/>
      <c r="F16" s="10"/>
    </row>
    <row r="17" spans="1:6" s="11" customFormat="1" ht="30" customHeight="1" x14ac:dyDescent="0.4">
      <c r="A17" s="13" t="s">
        <v>12</v>
      </c>
      <c r="B17" s="10"/>
      <c r="C17" s="10"/>
      <c r="D17" s="10"/>
      <c r="E17" s="10"/>
      <c r="F17" s="10"/>
    </row>
    <row r="18" spans="1:6" ht="39.9" customHeight="1" x14ac:dyDescent="0.25"/>
    <row r="19" spans="1:6" ht="39.9" customHeight="1" x14ac:dyDescent="0.25"/>
    <row r="20" spans="1:6" ht="39.9" customHeight="1" x14ac:dyDescent="0.25"/>
    <row r="21" spans="1:6" ht="39.9" customHeight="1" x14ac:dyDescent="0.25"/>
    <row r="22" spans="1:6" ht="39.9" customHeight="1" x14ac:dyDescent="0.25"/>
  </sheetData>
  <printOptions horizontalCentered="1" verticalCentered="1"/>
  <pageMargins left="0.25" right="0.25" top="0.7" bottom="0.75" header="0.5" footer="0.5"/>
  <pageSetup scale="63" orientation="portrait" r:id="rId1"/>
  <headerFooter alignWithMargins="0">
    <oddFooter>&amp;C&amp;"Times New Roman,Bold"&amp;20PAGE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"/>
  <sheetViews>
    <sheetView topLeftCell="A7" zoomScale="50" workbookViewId="0">
      <selection activeCell="A10" sqref="A10"/>
    </sheetView>
  </sheetViews>
  <sheetFormatPr defaultRowHeight="13.2" x14ac:dyDescent="0.25"/>
  <cols>
    <col min="1" max="1" width="46.33203125" customWidth="1"/>
    <col min="2" max="2" width="17.21875" customWidth="1"/>
    <col min="3" max="3" width="19.44140625" customWidth="1"/>
    <col min="4" max="4" width="20.77734375" customWidth="1"/>
    <col min="5" max="5" width="24.33203125" customWidth="1"/>
    <col min="6" max="6" width="23.88671875" customWidth="1"/>
    <col min="7" max="7" width="19.21875" customWidth="1"/>
    <col min="8" max="8" width="21.44140625" customWidth="1"/>
    <col min="9" max="9" width="19.88671875" customWidth="1"/>
    <col min="10" max="10" width="24.77734375" customWidth="1"/>
  </cols>
  <sheetData>
    <row r="1" spans="1:10" ht="45" customHeight="1" x14ac:dyDescent="0.25">
      <c r="B1" s="4"/>
      <c r="C1" s="14"/>
      <c r="D1" s="14"/>
      <c r="E1" s="27" t="s">
        <v>19</v>
      </c>
      <c r="G1" s="16"/>
      <c r="H1" s="4"/>
      <c r="I1" s="4"/>
      <c r="J1" s="4"/>
    </row>
    <row r="2" spans="1:10" ht="45" customHeight="1" x14ac:dyDescent="0.25">
      <c r="B2" s="4"/>
      <c r="C2" s="14"/>
      <c r="D2" s="14"/>
      <c r="E2" s="27" t="s">
        <v>20</v>
      </c>
      <c r="G2" s="16"/>
      <c r="H2" s="4"/>
      <c r="I2" s="4"/>
      <c r="J2" s="4"/>
    </row>
    <row r="3" spans="1:10" ht="45" customHeight="1" x14ac:dyDescent="0.25">
      <c r="B3" s="4"/>
      <c r="C3" s="14"/>
      <c r="D3" s="14"/>
      <c r="E3" s="27" t="s">
        <v>2</v>
      </c>
      <c r="G3" s="16"/>
      <c r="H3" s="4"/>
      <c r="I3" s="4"/>
      <c r="J3" s="4"/>
    </row>
    <row r="4" spans="1:10" ht="45" customHeight="1" x14ac:dyDescent="0.25">
      <c r="B4" s="4"/>
      <c r="C4" s="15"/>
      <c r="D4" s="15"/>
      <c r="E4" s="28" t="s">
        <v>21</v>
      </c>
      <c r="G4" s="16"/>
      <c r="H4" s="4"/>
      <c r="I4" s="4"/>
      <c r="J4" s="4"/>
    </row>
    <row r="5" spans="1:10" s="3" customFormat="1" ht="44.4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15.05" customHeight="1" thickTop="1" thickBot="1" x14ac:dyDescent="0.3">
      <c r="A6" s="17" t="s">
        <v>1</v>
      </c>
      <c r="B6" s="18" t="s">
        <v>6</v>
      </c>
      <c r="C6" s="19" t="s">
        <v>16</v>
      </c>
      <c r="D6" s="19" t="s">
        <v>11</v>
      </c>
      <c r="E6" s="19" t="s">
        <v>10</v>
      </c>
      <c r="F6" s="19" t="s">
        <v>13</v>
      </c>
      <c r="G6" s="19" t="s">
        <v>15</v>
      </c>
      <c r="H6" s="19" t="s">
        <v>7</v>
      </c>
      <c r="I6" s="19" t="s">
        <v>17</v>
      </c>
      <c r="J6" s="20" t="s">
        <v>18</v>
      </c>
    </row>
    <row r="7" spans="1:10" ht="115.05" customHeight="1" x14ac:dyDescent="0.25">
      <c r="A7" s="9" t="s">
        <v>22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6" t="s">
        <v>4</v>
      </c>
    </row>
    <row r="8" spans="1:10" ht="115.05" customHeight="1" x14ac:dyDescent="0.25">
      <c r="A8" s="9" t="s">
        <v>26</v>
      </c>
      <c r="B8" s="7">
        <f>SUM(C8:J8)</f>
        <v>3757</v>
      </c>
      <c r="C8" s="7">
        <v>10</v>
      </c>
      <c r="D8" s="7">
        <v>0</v>
      </c>
      <c r="E8" s="7">
        <v>1000</v>
      </c>
      <c r="F8" s="7">
        <v>270</v>
      </c>
      <c r="G8" s="7">
        <v>10</v>
      </c>
      <c r="H8" s="24">
        <v>2400</v>
      </c>
      <c r="I8" s="7">
        <v>67</v>
      </c>
      <c r="J8" s="8">
        <v>0</v>
      </c>
    </row>
    <row r="9" spans="1:10" ht="115.05" customHeight="1" x14ac:dyDescent="0.25">
      <c r="A9" s="9" t="s">
        <v>23</v>
      </c>
      <c r="B9" s="7">
        <f>SUM(C9:J9)</f>
        <v>1328</v>
      </c>
      <c r="C9" s="7">
        <v>0</v>
      </c>
      <c r="D9" s="7">
        <v>38</v>
      </c>
      <c r="E9" s="7">
        <v>570</v>
      </c>
      <c r="F9" s="7">
        <v>340</v>
      </c>
      <c r="G9" s="7">
        <v>0</v>
      </c>
      <c r="H9" s="7">
        <v>380</v>
      </c>
      <c r="I9" s="7">
        <v>0</v>
      </c>
      <c r="J9" s="8">
        <v>0</v>
      </c>
    </row>
    <row r="10" spans="1:10" ht="115.05" customHeight="1" x14ac:dyDescent="0.25">
      <c r="A10" s="9" t="s">
        <v>24</v>
      </c>
      <c r="B10" s="7">
        <f>SUM(C10:J10)</f>
        <v>1500</v>
      </c>
      <c r="C10" s="7">
        <v>0</v>
      </c>
      <c r="D10" s="7">
        <v>0</v>
      </c>
      <c r="E10" s="7">
        <v>610</v>
      </c>
      <c r="F10" s="7">
        <v>110</v>
      </c>
      <c r="G10" s="7">
        <v>0</v>
      </c>
      <c r="H10" s="7">
        <v>770</v>
      </c>
      <c r="I10" s="7">
        <v>0</v>
      </c>
      <c r="J10" s="8">
        <v>10</v>
      </c>
    </row>
    <row r="11" spans="1:10" ht="115.05" customHeight="1" thickBot="1" x14ac:dyDescent="0.3">
      <c r="A11" s="9" t="s">
        <v>25</v>
      </c>
      <c r="B11" s="7">
        <v>45000</v>
      </c>
      <c r="C11" s="7">
        <v>120</v>
      </c>
      <c r="D11" s="7">
        <v>270</v>
      </c>
      <c r="E11" s="7">
        <v>7100</v>
      </c>
      <c r="F11" s="7">
        <v>31000</v>
      </c>
      <c r="G11" s="7">
        <v>300</v>
      </c>
      <c r="H11" s="7">
        <v>4100</v>
      </c>
      <c r="I11" s="7">
        <v>1900</v>
      </c>
      <c r="J11" s="8">
        <v>10</v>
      </c>
    </row>
    <row r="12" spans="1:10" ht="115.05" customHeight="1" thickBot="1" x14ac:dyDescent="0.65">
      <c r="A12" s="21" t="s">
        <v>3</v>
      </c>
      <c r="B12" s="22">
        <f t="shared" ref="B12:H12" si="0">AVERAGE(B7:B11)</f>
        <v>12896.25</v>
      </c>
      <c r="C12" s="22">
        <f t="shared" si="0"/>
        <v>32.5</v>
      </c>
      <c r="D12" s="22">
        <f t="shared" ref="D12" si="1">AVERAGE(D7:D11)</f>
        <v>77</v>
      </c>
      <c r="E12" s="22">
        <f t="shared" si="0"/>
        <v>2320</v>
      </c>
      <c r="F12" s="22">
        <f t="shared" si="0"/>
        <v>7930</v>
      </c>
      <c r="G12" s="22">
        <f t="shared" ref="G12" si="2">AVERAGE(G7:G11)</f>
        <v>77.5</v>
      </c>
      <c r="H12" s="22">
        <f t="shared" si="0"/>
        <v>1912.5</v>
      </c>
      <c r="I12" s="22">
        <f t="shared" ref="I12" si="3">AVERAGE(I7:I11)</f>
        <v>491.75</v>
      </c>
      <c r="J12" s="23">
        <f t="shared" ref="J12" si="4">AVERAGE(J7:J11)</f>
        <v>5</v>
      </c>
    </row>
    <row r="13" spans="1:10" ht="26.4" customHeight="1" thickTop="1" x14ac:dyDescent="0.4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0" s="11" customFormat="1" ht="30" customHeight="1" x14ac:dyDescent="0.4">
      <c r="A14" s="12" t="s">
        <v>0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s="11" customFormat="1" ht="30" customHeight="1" x14ac:dyDescent="0.4">
      <c r="A15" s="13" t="s">
        <v>9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s="11" customFormat="1" ht="30" customHeight="1" x14ac:dyDescent="0.4">
      <c r="A16" s="13" t="s">
        <v>8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s="11" customFormat="1" ht="30" customHeight="1" x14ac:dyDescent="0.4">
      <c r="A17" s="13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s="11" customFormat="1" ht="30" customHeight="1" x14ac:dyDescent="0.4">
      <c r="A18" s="13" t="s">
        <v>12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39.9" customHeight="1" x14ac:dyDescent="0.25"/>
    <row r="20" spans="1:10" ht="39.9" customHeight="1" x14ac:dyDescent="0.25"/>
    <row r="21" spans="1:10" ht="39.9" customHeight="1" x14ac:dyDescent="0.25"/>
    <row r="22" spans="1:10" ht="39.9" customHeight="1" x14ac:dyDescent="0.25"/>
    <row r="23" spans="1:10" ht="39.9" customHeight="1" x14ac:dyDescent="0.25"/>
  </sheetData>
  <phoneticPr fontId="8" type="noConversion"/>
  <printOptions horizontalCentered="1" verticalCentered="1"/>
  <pageMargins left="0.25" right="0.25" top="0.7" bottom="0.75" header="0.5" footer="0.5"/>
  <pageSetup scale="44" orientation="landscape" r:id="rId1"/>
  <headerFooter alignWithMargins="0">
    <oddFooter>&amp;C&amp;"Times New Roman,Bold"&amp;20PAGE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Stone</vt:lpstr>
      <vt:lpstr>Fonseca</vt:lpstr>
      <vt:lpstr>Kuss</vt:lpstr>
      <vt:lpstr>Doran</vt:lpstr>
      <vt:lpstr>Morton</vt:lpstr>
      <vt:lpstr>Tansey</vt:lpstr>
      <vt:lpstr>Spencer Borden</vt:lpstr>
      <vt:lpstr>Doran!Print_Area</vt:lpstr>
      <vt:lpstr>Fonseca!Print_Area</vt:lpstr>
      <vt:lpstr>Kuss!Print_Area</vt:lpstr>
      <vt:lpstr>Morton!Print_Area</vt:lpstr>
      <vt:lpstr>'Spencer Borden'!Print_Area</vt:lpstr>
      <vt:lpstr>Stone!Print_Area</vt:lpstr>
      <vt:lpstr>Tansey!Print_Area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Kuss School - Fall River</dc:title>
  <dc:subject>IAQ Concerns</dc:subject>
  <dc:creator>Edward P. Nowak</dc:creator>
  <dc:description>Investigaitve Mold Air</dc:description>
  <cp:lastModifiedBy>Ed</cp:lastModifiedBy>
  <cp:lastPrinted>2020-09-01T02:02:28Z</cp:lastPrinted>
  <dcterms:created xsi:type="dcterms:W3CDTF">1998-08-17T18:37:18Z</dcterms:created>
  <dcterms:modified xsi:type="dcterms:W3CDTF">2020-09-01T02:02:56Z</dcterms:modified>
  <cp:category>Residential</cp:category>
</cp:coreProperties>
</file>